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f22218703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a1c2c025c4d64dae"/>
    <x:sheet xmlns:r="http://schemas.openxmlformats.org/officeDocument/2006/relationships" name="Audit" sheetId="2" r:id="R93ccd982f53f4ceb"/>
    <x:sheet xmlns:r="http://schemas.openxmlformats.org/officeDocument/2006/relationships" name="Evidence" sheetId="3" r:id="R020841b52ed643b1"/>
    <x:sheet xmlns:r="http://schemas.openxmlformats.org/officeDocument/2006/relationships" name="Example" sheetId="4" r:id="Rd5c1c353a2ea45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"/>
    <x:numFmt numFmtId="201" formatCode="yyyy-mm-dd"/>
    <x:numFmt numFmtId="202" formatCode="#,##0"/>
    <x:numFmt numFmtId="203" formatCode="#,##0.0"/>
    <x:numFmt numFmtId="204" formatCode="General"/>
  </x:numFmts>
  <x:fonts count="4">
    <x:font>
      <x:sz val="11"/>
      <x:name val="Carlito"/>
    </x:font>
    <x:font>
      <x:sz val="11"/>
      <x:color rgb="FF132D4C"/>
      <x:name val="Arial"/>
    </x:font>
    <x:font>
      <x:b/>
      <x:sz val="17"/>
      <x:color rgb="FF132D4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32D4C"/>
      </x:patternFill>
    </x:fill>
    <x:fill>
      <x:patternFill patternType="solid">
        <x:fgColor rgb="FFFFF5D9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4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C2A16"/>
      </x:font>
      <x:fill>
        <x:patternFill patternType="solid">
          <x:bgColor rgb="FFFCE4D6"/>
        </x:patternFill>
      </x:fill>
    </x:dxf>
    <x:dxf>
      <x:font>
        <x:color rgb="FF804600"/>
      </x:font>
      <x:fill>
        <x:patternFill patternType="solid">
          <x:bgColor rgb="FFFFF5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16eacdbd8461a" /><Relationship Type="http://schemas.openxmlformats.org/officeDocument/2006/relationships/theme" Target="/xl/theme/theme1.xml" Id="R991e60bb620045f9" /><Relationship Type="http://schemas.openxmlformats.org/officeDocument/2006/relationships/sharedStrings" Target="/xl/sharedStrings.xml" Id="R99ee23786e0c4e99" /><Relationship Type="http://schemas.openxmlformats.org/officeDocument/2006/relationships/worksheet" Target="/xl/worksheets/sheet1.xml" Id="Ra1c2c025c4d64dae" /><Relationship Type="http://schemas.openxmlformats.org/officeDocument/2006/relationships/worksheet" Target="/xl/worksheets/sheet2.xml" Id="R93ccd982f53f4ceb" /><Relationship Type="http://schemas.openxmlformats.org/officeDocument/2006/relationships/worksheet" Target="/xl/worksheets/sheet3.xml" Id="R020841b52ed643b1" /><Relationship Type="http://schemas.openxmlformats.org/officeDocument/2006/relationships/worksheet" Target="/xl/worksheets/sheet4.xml" Id="Rd5c1c353a2ea45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12" hidden="0" customWidth="1"/>
  </x:cols>
  <x:sheetData>
    <x:row r="1" ht="24" customHeight="1">
      <x:c r="A1" s="4" t="str">
        <x:v>Device-support audit</x:v>
      </x:c>
      <x:c r="B1" s="3"/>
    </x:row>
    <x:row r="2" ht="24" customHeight="1">
      <x:c r="A2" s="3" t="str">
        <x:v>Agentra AI</x:v>
      </x:c>
      <x:c r="B2" s="3" t="str">
        <x:v>Version 2 · 4 October 2026 · Proposed audit method</x:v>
      </x:c>
    </x:row>
    <x:row r="3" ht="24" customHeight="1">
      <x:c r="A3" s="3"/>
      <x:c r="B3" s="3"/>
    </x:row>
    <x:row r="4" ht="24" customHeight="1">
      <x:c r="A4" s="7" t="str">
        <x:v>Step</x:v>
      </x:c>
      <x:c r="B4" s="7" t="str">
        <x:v>How to use this workbook</x:v>
      </x:c>
    </x:row>
    <x:row r="5" ht="52" customHeight="1">
      <x:c r="A5" s="3" t="str">
        <x:v>Define the period</x:v>
      </x:c>
      <x:c r="B5" s="3" t="str">
        <x:v>Enter period dates and reviewer on Audit. Use the ten starter categories plus ten spare rows for splits. All twenty rows are linked and totalled. Rename categories in place; do not sort one sheet independently. Capacity: twenty categories.</x:v>
      </x:c>
    </x:row>
    <x:row r="6" ht="52" customHeight="1">
      <x:c r="A6" s="3" t="str">
        <x:v>Count distinct cases</x:v>
      </x:c>
      <x:c r="B6" s="3" t="str">
        <x:v>Assign one primary category per issue. Offline means absent/unknown check-in; missing readings means check-ins continue but payload is stale/absent. Split categories when procedures or handling effort differ.</x:v>
      </x:c>
    </x:row>
    <x:row r="7" ht="52" customHeight="1">
      <x:c r="A7" s="3" t="str">
        <x:v>Measure active time</x:v>
      </x:c>
      <x:c r="B7" s="3" t="str">
        <x:v>Count active work, including chasing information; exclude elapsed time with no agent action. In Source / method record sample size, selection and follow-up cutoff. Open cases have incomplete time. Check a zero-minute entry when cases exist.</x:v>
      </x:c>
    </x:row>
    <x:row r="8" ht="52" customHeight="1">
      <x:c r="A8" s="3" t="str">
        <x:v>Calculate workload</x:v>
      </x:c>
      <x:c r="B8" s="3" t="str">
        <x:v>Hours = cases × mean active minutes ÷ 60. Only rows marked Ready enter the subtotal. Input issues appear in Audit column H; a partial subtotal excludes those rows. Missing input stays blank. These are workload hours, not savings.</x:v>
      </x:c>
    </x:row>
    <x:row r="9" ht="52" customHeight="1">
      <x:c r="A9" s="3" t="str">
        <x:v>Check the evidence</x:v>
      </x:c>
      <x:c r="B9" s="3" t="str">
        <x:v>Complete Evidence for each candidate: procedure/version, required data, a completion test, action authority, missing prerequisite and reviewer. Use restricted evidence references, not customer identifiers or raw messages.</x:v>
      </x:c>
    </x:row>
    <x:row r="10" ht="52" customHeight="1">
      <x:c r="A10" s="3" t="str">
        <x:v>Choose the next step</x:v>
      </x:c>
      <x:c r="B10" s="3" t="str">
        <x:v>Choose the least autonomous useful task using the four definitions below. Record the choice manually after checking Evidence. These are proposed pilot scopes, not deployment approvals.</x:v>
      </x:c>
    </x:row>
    <x:row r="11" ht="52" customHeight="1">
      <x:c r="A11" s="3" t="str">
        <x:v>Plan a bounded test</x:v>
      </x:c>
      <x:c r="B11" s="3" t="str">
        <x:v>Define expected results and handovers before testing. Include missing/conflicting data and prohibited actions. Separate tuning cases from assessment cases; measure errors, review time and rework.</x:v>
      </x:c>
    </x:row>
    <x:row r="12" ht="52" customHeight="1">
      <x:c r="A12" s="3" t="str">
        <x:v>Decide after testing</x:v>
      </x:c>
      <x:c r="B12" s="3" t="str">
        <x:v>Compare equivalent case types. Expand only after agreed quality criteria are met. A successful handover does not establish a repaired device. No automatic readiness score is used.</x:v>
      </x:c>
    </x:row>
    <x:row r="13" ht="24" customHeight="1">
      <x:c r="A13" s="3"/>
      <x:c r="B13" s="3"/>
    </x:row>
    <x:row r="14" ht="24" customHeight="1">
      <x:c r="A14" s="7" t="str">
        <x:v>Next step</x:v>
      </x:c>
      <x:c r="B14" s="7" t="str">
        <x:v>Selection rule and required test</x:v>
      </x:c>
    </x:row>
    <x:row r="15" ht="63" customHeight="1">
      <x:c r="A15" s="3" t="str">
        <x:v>Fix prerequisites</x:v>
      </x:c>
      <x:c r="B15" s="14" t="str">
        <x:v>Choose when this task depends on missing/untrusted data, a missing procedure or undefined authority. Name the gap, owner and evidence required to resolve it before testing the dependent task.</x:v>
      </x:c>
    </x:row>
    <x:row r="16" ht="63" customHeight="1">
      <x:c r="A16" s="3" t="str">
        <x:v>Assist a person</x:v>
      </x:c>
      <x:c r="B16" s="14" t="str">
        <x:v>AI drafts a summary or suggestion. A person reviews every output before use. Test factual accuracy, explicit unknowns and review/correction time.</x:v>
      </x:c>
    </x:row>
    <x:row r="17" ht="63" customHeight="1">
      <x:c r="A17" s="3" t="str">
        <x:v>Test read-only triage</x:v>
      </x:c>
      <x:c r="B17" s="14" t="str">
        <x:v>AI classifies or routes without reviewing every output first; no device-state changes. Test routing and escalation with normal, urgent, missing-data and conflicting-data cases.</x:v>
      </x:c>
    </x:row>
    <x:row r="18" ht="63" customHeight="1">
      <x:c r="A18" s="3" t="str">
        <x:v>Test approved action</x:v>
      </x:c>
      <x:c r="B18" s="14" t="str">
        <x:v>A specific state-changing action has explicit authority, preconditions and recovery/escalation. Test permission checks, refusal outside scope and actual post-action state.</x:v>
      </x:c>
    </x:row>
    <x:row r="19" ht="45" customHeight="1">
      <x:c r="A19" s="3" t="str">
        <x:v>Choose success for the task</x:v>
      </x:c>
      <x:c r="B19" s="3" t="str">
        <x:v>Summary: accurate handover. Triage: correct routing. Approved change: verified post-action state. Do not require repair evidence for a summary-only task.</x:v>
      </x:c>
    </x:row>
    <x:row r="20" ht="45" customHeight="1">
      <x:c r="A20" s="3" t="str">
        <x:v>See Example</x:v>
      </x:c>
      <x:c r="B20" s="3" t="str">
        <x:v>The Example sheet contains the single completed fictional category, its calculation and test cases.</x:v>
      </x:c>
    </x:row>
    <x:row r="21" ht="24" customHeight="1">
      <x:c r="A21" s="3"/>
      <x:c r="B21" s="3"/>
    </x:row>
    <x:row r="22" ht="24" customHeight="1">
      <x:c r="A22" s="7" t="str">
        <x:v>Basis</x:v>
      </x:c>
      <x:c r="B22" s="7" t="str">
        <x:v>Sources and limits</x:v>
      </x:c>
    </x:row>
    <x:row r="23" ht="43" customHeight="1">
      <x:c r="A23" s="3" t="str">
        <x:v>Agentra method</x:v>
      </x:c>
      <x:c r="B23" s="3" t="str">
        <x:v>The taxonomy, workflow and fictional example are original proposals. Populate with your data. No readiness score or savings forecast is validated by this workbook.</x:v>
      </x:c>
    </x:row>
    <x:row r="24" ht="43" customHeight="1">
      <x:c r="A24" s="3" t="str">
        <x:v>Operational dependencies</x:v>
      </x:c>
      <x:c r="B24" s="3" t="str">
        <x:v>https://support.atera.com/hc/en-us/articles/14641615819420-Troubleshoot-the-AI-portal-assistant</x:v>
      </x:c>
    </x:row>
    <x:row r="25" ht="43" customHeight="1">
      <x:c r="A25" s="3" t="str">
        <x:v>Evaluation design</x:v>
      </x:c>
      <x:c r="B25" s="3" t="str">
        <x:v>https://www.anthropic.com/engineering/demystifying-evals-for-ai-agents</x:v>
      </x:c>
    </x:row>
    <x:row r="26" ht="43" customHeight="1">
      <x:c r="A26" s="3" t="str">
        <x:v>Source access</x:v>
      </x:c>
      <x:c r="B26" s="3" t="str">
        <x:v>3 October 2026. Sources support general dependencies and evaluation principles, not this exact taxonomy or any Agentra results.</x:v>
      </x:c>
    </x:row>
    <x:row r="27" ht="24" customHeight="1">
      <x:c r="A27" s="3"/>
      <x:c r="B27" s="3"/>
    </x:row>
    <x:row r="28" ht="24" customHeight="1">
      <x:c r="A28" s="3"/>
      <x:c r="B28" s="3"/>
    </x:row>
    <x:row r="29" ht="24" customHeight="1">
      <x:c r="A29" s="3"/>
      <x:c r="B29" s="3"/>
    </x:row>
    <x:row r="30" ht="24" customHeight="1">
      <x:c r="A30" s="3"/>
      <x:c r="B30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15" hidden="0" customWidth="1"/>
    <x:col min="4" max="4" width="18" hidden="0" customWidth="1"/>
    <x:col min="5" max="5" width="16" hidden="0" customWidth="1"/>
    <x:col min="6" max="6" width="27" hidden="0" customWidth="1"/>
    <x:col min="7" max="7" width="43" hidden="0" customWidth="1"/>
    <x:col min="8" max="8" width="25" hidden="0" customWidth="1"/>
  </x:cols>
  <x:sheetData>
    <x:row r="1" ht="24" customHeight="1">
      <x:c r="A1" s="3"/>
      <x:c r="B1" s="4" t="str">
        <x:v>Ticket workload</x:v>
      </x:c>
      <x:c r="C1" s="3"/>
      <x:c r="D1" s="3"/>
      <x:c r="E1" s="3"/>
      <x:c r="F1" s="3"/>
      <x:c r="G1" s="3"/>
    </x:row>
    <x:row r="2" ht="24" customHeight="1">
      <x:c r="A2" s="3"/>
      <x:c r="B2" s="3" t="str">
        <x:v>Period start</x:v>
      </x:c>
      <x:c r="C2" s="10"/>
      <x:c r="D2" s="3" t="str">
        <x:v>Period end</x:v>
      </x:c>
      <x:c r="E2" s="10"/>
      <x:c r="F2" s="3" t="str">
        <x:v>Reviewer</x:v>
      </x:c>
      <x:c r="G2" s="9"/>
    </x:row>
    <x:row r="3" ht="24" customHeight="1">
      <x:c r="A3" s="3"/>
      <x:c r="B3" s="3"/>
      <x:c r="C3" s="3"/>
      <x:c r="D3" s="3"/>
      <x:c r="E3" s="3"/>
      <x:c r="F3" s="3"/>
      <x:c r="G3" s="3"/>
    </x:row>
    <x:row r="4" ht="38" customHeight="1">
      <x:c r="A4" s="3"/>
      <x:c r="B4" s="3" t="str">
        <x:v>Amber cells are editable. Read Guide first.</x:v>
      </x:c>
      <x:c r="C4" s="3"/>
      <x:c r="D4" s="3"/>
      <x:c r="E4" s="3"/>
      <x:c r="F4" s="3" t="str">
        <x:v>Only Ready rows enter the subtotal.</x:v>
      </x:c>
      <x:c r="G4" s="3"/>
      <x:c r="H4" t="str">
        <x:v>Ten spare rows included.</x:v>
      </x:c>
    </x:row>
    <x:row r="5" ht="24" customHeight="1">
      <x:c r="A5" s="3"/>
      <x:c r="B5" s="3"/>
      <x:c r="C5" s="3"/>
      <x:c r="D5" s="3"/>
      <x:c r="E5" s="3"/>
      <x:c r="F5" s="3"/>
      <x:c r="G5" s="3"/>
    </x:row>
    <x:row r="6" ht="42" customHeight="1">
      <x:c r="A6" s="7" t="str">
        <x:v>ID</x:v>
      </x:c>
      <x:c r="B6" s="7" t="str">
        <x:v>Ticket type</x:v>
      </x:c>
      <x:c r="C6" s="7" t="str">
        <x:v>Cases</x:v>
      </x:c>
      <x:c r="D6" s="7" t="str">
        <x:v>Mean active minutes / case</x:v>
      </x:c>
      <x:c r="E6" s="7" t="str">
        <x:v>Handling hours</x:v>
      </x:c>
      <x:c r="F6" s="7" t="str">
        <x:v>Next step after review</x:v>
      </x:c>
      <x:c r="G6" s="7" t="str">
        <x:v>Source / method</x:v>
      </x:c>
      <x:c r="H6" s="7" t="str">
        <x:v>Input check</x:v>
      </x:c>
    </x:row>
    <x:row r="7" ht="57" customHeight="1">
      <x:c r="A7" s="3" t="str">
        <x:v>T01</x:v>
      </x:c>
      <x:c r="B7" s="9" t="str">
        <x:v>Device appears offline</x:v>
      </x:c>
      <x:c r="C7" s="11"/>
      <x:c r="D7" s="12"/>
      <x:c r="E7" s="13" t="str">
        <x:f>IF(H7="Ready",C7*D7/60,"")</x:f>
      </x:c>
      <x:c r="F7" s="9"/>
      <x:c r="G7" s="9"/>
      <x:c r="H7" s="3" t="str">
        <x:f>IF(AND(B7="",ISBLANK(C7),ISBLANK(D7)),"",IF(B7="","Name category",IF(AND(ISBLANK(C7),ISBLANK(D7)),"Enter workload",IF(OR(ISBLANK(C7),ISBLANK(D7)),"Missing input",IF(COUNT(C7:D7)&lt;2,"Use numbers",IF(OR(C7&lt;0,C7&lt;&gt;INT(C7)),"Invalid case count",IF(D7&lt;0,"Invalid minutes",IF(AND(C7&gt;0,D7=0),"Check zero minutes","Ready"))))))))</x:f>
        <x:v>Enter workload</x:v>
      </x:c>
    </x:row>
    <x:row r="8" ht="57" customHeight="1">
      <x:c r="A8" s="3" t="str">
        <x:v>T02</x:v>
      </x:c>
      <x:c r="B8" s="9" t="str">
        <x:v>Delayed or missing readings</x:v>
      </x:c>
      <x:c r="C8" s="11"/>
      <x:c r="D8" s="12"/>
      <x:c r="E8" s="13" t="str">
        <x:f>IF(H8="Ready",C8*D8/60,"")</x:f>
      </x:c>
      <x:c r="F8" s="9"/>
      <x:c r="G8" s="9"/>
      <x:c r="H8" s="3" t="str">
        <x:f>IF(AND(B8="",ISBLANK(C8),ISBLANK(D8)),"",IF(B8="","Name category",IF(AND(ISBLANK(C8),ISBLANK(D8)),"Enter workload",IF(OR(ISBLANK(C8),ISBLANK(D8)),"Missing input",IF(COUNT(C8:D8)&lt;2,"Use numbers",IF(OR(C8&lt;0,C8&lt;&gt;INT(C8)),"Invalid case count",IF(D8&lt;0,"Invalid minutes",IF(AND(C8&gt;0,D8=0),"Check zero minutes","Ready"))))))))</x:f>
        <x:v>Enter workload</x:v>
      </x:c>
    </x:row>
    <x:row r="9" ht="57" customHeight="1">
      <x:c r="A9" s="3" t="str">
        <x:v>T03</x:v>
      </x:c>
      <x:c r="B9" s="9" t="str">
        <x:v>Installation or onboarding</x:v>
      </x:c>
      <x:c r="C9" s="11"/>
      <x:c r="D9" s="12"/>
      <x:c r="E9" s="13" t="str">
        <x:f>IF(H9="Ready",C9*D9/60,"")</x:f>
      </x:c>
      <x:c r="F9" s="9"/>
      <x:c r="G9" s="9"/>
      <x:c r="H9" s="3" t="str">
        <x:f>IF(AND(B9="",ISBLANK(C9),ISBLANK(D9)),"",IF(B9="","Name category",IF(AND(ISBLANK(C9),ISBLANK(D9)),"Enter workload",IF(OR(ISBLANK(C9),ISBLANK(D9)),"Missing input",IF(COUNT(C9:D9)&lt;2,"Use numbers",IF(OR(C9&lt;0,C9&lt;&gt;INT(C9)),"Invalid case count",IF(D9&lt;0,"Invalid minutes",IF(AND(C9&gt;0,D9=0),"Check zero minutes","Ready"))))))))</x:f>
        <x:v>Enter workload</x:v>
      </x:c>
    </x:row>
    <x:row r="10" ht="57" customHeight="1">
      <x:c r="A10" s="3" t="str">
        <x:v>T04</x:v>
      </x:c>
      <x:c r="B10" s="9" t="str">
        <x:v>Login or account access</x:v>
      </x:c>
      <x:c r="C10" s="11"/>
      <x:c r="D10" s="12"/>
      <x:c r="E10" s="13" t="str">
        <x:f>IF(H10="Ready",C10*D10/60,"")</x:f>
      </x:c>
      <x:c r="F10" s="9"/>
      <x:c r="G10" s="9"/>
      <x:c r="H10" s="3" t="str">
        <x:f>IF(AND(B10="",ISBLANK(C10),ISBLANK(D10)),"",IF(B10="","Name category",IF(AND(ISBLANK(C10),ISBLANK(D10)),"Enter workload",IF(OR(ISBLANK(C10),ISBLANK(D10)),"Missing input",IF(COUNT(C10:D10)&lt;2,"Use numbers",IF(OR(C10&lt;0,C10&lt;&gt;INT(C10)),"Invalid case count",IF(D10&lt;0,"Invalid minutes",IF(AND(C10&gt;0,D10=0),"Check zero minutes","Ready"))))))))</x:f>
        <x:v>Enter workload</x:v>
      </x:c>
    </x:row>
    <x:row r="11" ht="57" customHeight="1">
      <x:c r="A11" s="3" t="str">
        <x:v>T05</x:v>
      </x:c>
      <x:c r="B11" s="9" t="str">
        <x:v>Configuration mismatch</x:v>
      </x:c>
      <x:c r="C11" s="11"/>
      <x:c r="D11" s="12"/>
      <x:c r="E11" s="13" t="str">
        <x:f>IF(H11="Ready",C11*D11/60,"")</x:f>
      </x:c>
      <x:c r="F11" s="9"/>
      <x:c r="G11" s="9"/>
      <x:c r="H11" s="3" t="str">
        <x:f>IF(AND(B11="",ISBLANK(C11),ISBLANK(D11)),"",IF(B11="","Name category",IF(AND(ISBLANK(C11),ISBLANK(D11)),"Enter workload",IF(OR(ISBLANK(C11),ISBLANK(D11)),"Missing input",IF(COUNT(C11:D11)&lt;2,"Use numbers",IF(OR(C11&lt;0,C11&lt;&gt;INT(C11)),"Invalid case count",IF(D11&lt;0,"Invalid minutes",IF(AND(C11&gt;0,D11=0),"Check zero minutes","Ready"))))))))</x:f>
        <x:v>Enter workload</x:v>
      </x:c>
    </x:row>
    <x:row r="12" ht="57" customHeight="1">
      <x:c r="A12" s="3" t="str">
        <x:v>T06</x:v>
      </x:c>
      <x:c r="B12" s="9" t="str">
        <x:v>Power or battery complaint</x:v>
      </x:c>
      <x:c r="C12" s="11"/>
      <x:c r="D12" s="12"/>
      <x:c r="E12" s="13" t="str">
        <x:f>IF(H12="Ready",C12*D12/60,"")</x:f>
      </x:c>
      <x:c r="F12" s="9"/>
      <x:c r="G12" s="9"/>
      <x:c r="H12" s="3" t="str">
        <x:f>IF(AND(B12="",ISBLANK(C12),ISBLANK(D12)),"",IF(B12="","Name category",IF(AND(ISBLANK(C12),ISBLANK(D12)),"Enter workload",IF(OR(ISBLANK(C12),ISBLANK(D12)),"Missing input",IF(COUNT(C12:D12)&lt;2,"Use numbers",IF(OR(C12&lt;0,C12&lt;&gt;INT(C12)),"Invalid case count",IF(D12&lt;0,"Invalid minutes",IF(AND(C12&gt;0,D12=0),"Check zero minutes","Ready"))))))))</x:f>
        <x:v>Enter workload</x:v>
      </x:c>
    </x:row>
    <x:row r="13" ht="57" customHeight="1">
      <x:c r="A13" s="3" t="str">
        <x:v>T07</x:v>
      </x:c>
      <x:c r="B13" s="9" t="str">
        <x:v>Connectivity or SIM issue</x:v>
      </x:c>
      <x:c r="C13" s="11"/>
      <x:c r="D13" s="12"/>
      <x:c r="E13" s="13" t="str">
        <x:f>IF(H13="Ready",C13*D13/60,"")</x:f>
      </x:c>
      <x:c r="F13" s="9"/>
      <x:c r="G13" s="9"/>
      <x:c r="H13" s="3" t="str">
        <x:f>IF(AND(B13="",ISBLANK(C13),ISBLANK(D13)),"",IF(B13="","Name category",IF(AND(ISBLANK(C13),ISBLANK(D13)),"Enter workload",IF(OR(ISBLANK(C13),ISBLANK(D13)),"Missing input",IF(COUNT(C13:D13)&lt;2,"Use numbers",IF(OR(C13&lt;0,C13&lt;&gt;INT(C13)),"Invalid case count",IF(D13&lt;0,"Invalid minutes",IF(AND(C13&gt;0,D13=0),"Check zero minutes","Ready"))))))))</x:f>
        <x:v>Enter workload</x:v>
      </x:c>
    </x:row>
    <x:row r="14" ht="57" customHeight="1">
      <x:c r="A14" s="3" t="str">
        <x:v>T08</x:v>
      </x:c>
      <x:c r="B14" s="9" t="str">
        <x:v>Firmware or software update</x:v>
      </x:c>
      <x:c r="C14" s="11"/>
      <x:c r="D14" s="12"/>
      <x:c r="E14" s="13" t="str">
        <x:f>IF(H14="Ready",C14*D14/60,"")</x:f>
      </x:c>
      <x:c r="F14" s="9"/>
      <x:c r="G14" s="9"/>
      <x:c r="H14" s="3" t="str">
        <x:f>IF(AND(B14="",ISBLANK(C14),ISBLANK(D14)),"",IF(B14="","Name category",IF(AND(ISBLANK(C14),ISBLANK(D14)),"Enter workload",IF(OR(ISBLANK(C14),ISBLANK(D14)),"Missing input",IF(COUNT(C14:D14)&lt;2,"Use numbers",IF(OR(C14&lt;0,C14&lt;&gt;INT(C14)),"Invalid case count",IF(D14&lt;0,"Invalid minutes",IF(AND(C14&gt;0,D14=0),"Check zero minutes","Ready"))))))))</x:f>
        <x:v>Enter workload</x:v>
      </x:c>
    </x:row>
    <x:row r="15" ht="57" customHeight="1">
      <x:c r="A15" s="3" t="str">
        <x:v>T09</x:v>
      </x:c>
      <x:c r="B15" s="9" t="str">
        <x:v>Unexpected alert</x:v>
      </x:c>
      <x:c r="C15" s="11"/>
      <x:c r="D15" s="12"/>
      <x:c r="E15" s="13" t="str">
        <x:f>IF(H15="Ready",C15*D15/60,"")</x:f>
      </x:c>
      <x:c r="F15" s="9"/>
      <x:c r="G15" s="9"/>
      <x:c r="H15" s="3" t="str">
        <x:f>IF(AND(B15="",ISBLANK(C15),ISBLANK(D15)),"",IF(B15="","Name category",IF(AND(ISBLANK(C15),ISBLANK(D15)),"Enter workload",IF(OR(ISBLANK(C15),ISBLANK(D15)),"Missing input",IF(COUNT(C15:D15)&lt;2,"Use numbers",IF(OR(C15&lt;0,C15&lt;&gt;INT(C15)),"Invalid case count",IF(D15&lt;0,"Invalid minutes",IF(AND(C15&gt;0,D15=0),"Check zero minutes","Ready"))))))))</x:f>
        <x:v>Enter workload</x:v>
      </x:c>
    </x:row>
    <x:row r="16" ht="57" customHeight="1">
      <x:c r="A16" s="3" t="str">
        <x:v>T10</x:v>
      </x:c>
      <x:c r="B16" s="9" t="str">
        <x:v>Replacement or warranty request</x:v>
      </x:c>
      <x:c r="C16" s="11"/>
      <x:c r="D16" s="12"/>
      <x:c r="E16" s="13" t="str">
        <x:f>IF(H16="Ready",C16*D16/60,"")</x:f>
      </x:c>
      <x:c r="F16" s="9"/>
      <x:c r="G16" s="9"/>
      <x:c r="H16" s="3" t="str">
        <x:f>IF(AND(B16="",ISBLANK(C16),ISBLANK(D16)),"",IF(B16="","Name category",IF(AND(ISBLANK(C16),ISBLANK(D16)),"Enter workload",IF(OR(ISBLANK(C16),ISBLANK(D16)),"Missing input",IF(COUNT(C16:D16)&lt;2,"Use numbers",IF(OR(C16&lt;0,C16&lt;&gt;INT(C16)),"Invalid case count",IF(D16&lt;0,"Invalid minutes",IF(AND(C16&gt;0,D16=0),"Check zero minutes","Ready"))))))))</x:f>
        <x:v>Enter workload</x:v>
      </x:c>
    </x:row>
    <x:row r="17" ht="57" customHeight="1">
      <x:c r="A17" s="3" t="str">
        <x:v>T11</x:v>
      </x:c>
      <x:c r="B17" s="9" t="str"/>
      <x:c r="C17" s="11"/>
      <x:c r="D17" s="12"/>
      <x:c r="E17" s="13" t="str">
        <x:f>IF(H17="Ready",C17*D17/60,"")</x:f>
      </x:c>
      <x:c r="F17" s="9"/>
      <x:c r="G17" s="9"/>
      <x:c r="H17" s="3" t="str">
        <x:f>IF(AND(B17="",ISBLANK(C17),ISBLANK(D17)),"",IF(B17="","Name category",IF(AND(ISBLANK(C17),ISBLANK(D17)),"Enter workload",IF(OR(ISBLANK(C17),ISBLANK(D17)),"Missing input",IF(COUNT(C17:D17)&lt;2,"Use numbers",IF(OR(C17&lt;0,C17&lt;&gt;INT(C17)),"Invalid case count",IF(D17&lt;0,"Invalid minutes",IF(AND(C17&gt;0,D17=0),"Check zero minutes","Ready"))))))))</x:f>
      </x:c>
    </x:row>
    <x:row r="18" ht="57" customHeight="1">
      <x:c r="A18" s="3" t="str">
        <x:v>T12</x:v>
      </x:c>
      <x:c r="B18" s="9" t="str"/>
      <x:c r="C18" s="11"/>
      <x:c r="D18" s="12"/>
      <x:c r="E18" s="13" t="str">
        <x:f>IF(H18="Ready",C18*D18/60,"")</x:f>
      </x:c>
      <x:c r="F18" s="9"/>
      <x:c r="G18" s="9"/>
      <x:c r="H18" s="3" t="str">
        <x:f>IF(AND(B18="",ISBLANK(C18),ISBLANK(D18)),"",IF(B18="","Name category",IF(AND(ISBLANK(C18),ISBLANK(D18)),"Enter workload",IF(OR(ISBLANK(C18),ISBLANK(D18)),"Missing input",IF(COUNT(C18:D18)&lt;2,"Use numbers",IF(OR(C18&lt;0,C18&lt;&gt;INT(C18)),"Invalid case count",IF(D18&lt;0,"Invalid minutes",IF(AND(C18&gt;0,D18=0),"Check zero minutes","Ready"))))))))</x:f>
      </x:c>
    </x:row>
    <x:row r="19" ht="57" customHeight="1">
      <x:c r="A19" s="3" t="str">
        <x:v>T13</x:v>
      </x:c>
      <x:c r="B19" s="9" t="str"/>
      <x:c r="C19" s="11"/>
      <x:c r="D19" s="12"/>
      <x:c r="E19" s="13" t="str">
        <x:f>IF(H19="Ready",C19*D19/60,"")</x:f>
      </x:c>
      <x:c r="F19" s="9"/>
      <x:c r="G19" s="9"/>
      <x:c r="H19" s="3" t="str">
        <x:f>IF(AND(B19="",ISBLANK(C19),ISBLANK(D19)),"",IF(B19="","Name category",IF(AND(ISBLANK(C19),ISBLANK(D19)),"Enter workload",IF(OR(ISBLANK(C19),ISBLANK(D19)),"Missing input",IF(COUNT(C19:D19)&lt;2,"Use numbers",IF(OR(C19&lt;0,C19&lt;&gt;INT(C19)),"Invalid case count",IF(D19&lt;0,"Invalid minutes",IF(AND(C19&gt;0,D19=0),"Check zero minutes","Ready"))))))))</x:f>
      </x:c>
    </x:row>
    <x:row r="20" ht="57" customHeight="1">
      <x:c r="A20" s="3" t="str">
        <x:v>T14</x:v>
      </x:c>
      <x:c r="B20" s="9" t="str"/>
      <x:c r="C20" s="11"/>
      <x:c r="D20" s="12"/>
      <x:c r="E20" s="13" t="str">
        <x:f>IF(H20="Ready",C20*D20/60,"")</x:f>
      </x:c>
      <x:c r="F20" s="9"/>
      <x:c r="G20" s="9"/>
      <x:c r="H20" s="3" t="str">
        <x:f>IF(AND(B20="",ISBLANK(C20),ISBLANK(D20)),"",IF(B20="","Name category",IF(AND(ISBLANK(C20),ISBLANK(D20)),"Enter workload",IF(OR(ISBLANK(C20),ISBLANK(D20)),"Missing input",IF(COUNT(C20:D20)&lt;2,"Use numbers",IF(OR(C20&lt;0,C20&lt;&gt;INT(C20)),"Invalid case count",IF(D20&lt;0,"Invalid minutes",IF(AND(C20&gt;0,D20=0),"Check zero minutes","Ready"))))))))</x:f>
      </x:c>
    </x:row>
    <x:row r="21" ht="57" customHeight="1">
      <x:c r="A21" s="3" t="str">
        <x:v>T15</x:v>
      </x:c>
      <x:c r="B21" s="9" t="str"/>
      <x:c r="C21" s="11"/>
      <x:c r="D21" s="12"/>
      <x:c r="E21" s="13" t="str">
        <x:f>IF(H21="Ready",C21*D21/60,"")</x:f>
      </x:c>
      <x:c r="F21" s="9"/>
      <x:c r="G21" s="9"/>
      <x:c r="H21" s="3" t="str">
        <x:f>IF(AND(B21="",ISBLANK(C21),ISBLANK(D21)),"",IF(B21="","Name category",IF(AND(ISBLANK(C21),ISBLANK(D21)),"Enter workload",IF(OR(ISBLANK(C21),ISBLANK(D21)),"Missing input",IF(COUNT(C21:D21)&lt;2,"Use numbers",IF(OR(C21&lt;0,C21&lt;&gt;INT(C21)),"Invalid case count",IF(D21&lt;0,"Invalid minutes",IF(AND(C21&gt;0,D21=0),"Check zero minutes","Ready"))))))))</x:f>
      </x:c>
    </x:row>
    <x:row r="22" ht="57" customHeight="1">
      <x:c r="A22" s="3" t="str">
        <x:v>T16</x:v>
      </x:c>
      <x:c r="B22" s="9" t="str"/>
      <x:c r="C22" s="11"/>
      <x:c r="D22" s="12"/>
      <x:c r="E22" s="13" t="str">
        <x:f>IF(H22="Ready",C22*D22/60,"")</x:f>
      </x:c>
      <x:c r="F22" s="9"/>
      <x:c r="G22" s="9"/>
      <x:c r="H22" s="3" t="str">
        <x:f>IF(AND(B22="",ISBLANK(C22),ISBLANK(D22)),"",IF(B22="","Name category",IF(AND(ISBLANK(C22),ISBLANK(D22)),"Enter workload",IF(OR(ISBLANK(C22),ISBLANK(D22)),"Missing input",IF(COUNT(C22:D22)&lt;2,"Use numbers",IF(OR(C22&lt;0,C22&lt;&gt;INT(C22)),"Invalid case count",IF(D22&lt;0,"Invalid minutes",IF(AND(C22&gt;0,D22=0),"Check zero minutes","Ready"))))))))</x:f>
      </x:c>
    </x:row>
    <x:row r="23" ht="57" customHeight="1">
      <x:c r="A23" s="3" t="str">
        <x:v>T17</x:v>
      </x:c>
      <x:c r="B23" s="9" t="str"/>
      <x:c r="C23" s="11"/>
      <x:c r="D23" s="12"/>
      <x:c r="E23" s="13" t="str">
        <x:f>IF(H23="Ready",C23*D23/60,"")</x:f>
      </x:c>
      <x:c r="F23" s="9"/>
      <x:c r="G23" s="9"/>
      <x:c r="H23" s="3" t="str">
        <x:f>IF(AND(B23="",ISBLANK(C23),ISBLANK(D23)),"",IF(B23="","Name category",IF(AND(ISBLANK(C23),ISBLANK(D23)),"Enter workload",IF(OR(ISBLANK(C23),ISBLANK(D23)),"Missing input",IF(COUNT(C23:D23)&lt;2,"Use numbers",IF(OR(C23&lt;0,C23&lt;&gt;INT(C23)),"Invalid case count",IF(D23&lt;0,"Invalid minutes",IF(AND(C23&gt;0,D23=0),"Check zero minutes","Ready"))))))))</x:f>
      </x:c>
    </x:row>
    <x:row r="24" ht="57" customHeight="1">
      <x:c r="A24" s="3" t="str">
        <x:v>T18</x:v>
      </x:c>
      <x:c r="B24" s="9" t="str"/>
      <x:c r="C24" s="11"/>
      <x:c r="D24" s="12"/>
      <x:c r="E24" s="13" t="str">
        <x:f>IF(H24="Ready",C24*D24/60,"")</x:f>
      </x:c>
      <x:c r="F24" s="9"/>
      <x:c r="G24" s="9"/>
      <x:c r="H24" s="3" t="str">
        <x:f>IF(AND(B24="",ISBLANK(C24),ISBLANK(D24)),"",IF(B24="","Name category",IF(AND(ISBLANK(C24),ISBLANK(D24)),"Enter workload",IF(OR(ISBLANK(C24),ISBLANK(D24)),"Missing input",IF(COUNT(C24:D24)&lt;2,"Use numbers",IF(OR(C24&lt;0,C24&lt;&gt;INT(C24)),"Invalid case count",IF(D24&lt;0,"Invalid minutes",IF(AND(C24&gt;0,D24=0),"Check zero minutes","Ready"))))))))</x:f>
      </x:c>
    </x:row>
    <x:row r="25" ht="57" customHeight="1">
      <x:c r="A25" s="3" t="str">
        <x:v>T19</x:v>
      </x:c>
      <x:c r="B25" s="9" t="str"/>
      <x:c r="C25" s="11"/>
      <x:c r="D25" s="12"/>
      <x:c r="E25" s="13" t="str">
        <x:f>IF(H25="Ready",C25*D25/60,"")</x:f>
      </x:c>
      <x:c r="F25" s="9"/>
      <x:c r="G25" s="9"/>
      <x:c r="H25" s="3" t="str">
        <x:f>IF(AND(B25="",ISBLANK(C25),ISBLANK(D25)),"",IF(B25="","Name category",IF(AND(ISBLANK(C25),ISBLANK(D25)),"Enter workload",IF(OR(ISBLANK(C25),ISBLANK(D25)),"Missing input",IF(COUNT(C25:D25)&lt;2,"Use numbers",IF(OR(C25&lt;0,C25&lt;&gt;INT(C25)),"Invalid case count",IF(D25&lt;0,"Invalid minutes",IF(AND(C25&gt;0,D25=0),"Check zero minutes","Ready"))))))))</x:f>
      </x:c>
    </x:row>
    <x:row r="26" ht="57" customHeight="1">
      <x:c r="A26" s="3" t="str">
        <x:v>T20</x:v>
      </x:c>
      <x:c r="B26" s="9" t="str"/>
      <x:c r="C26" s="11"/>
      <x:c r="D26" s="12"/>
      <x:c r="E26" s="13" t="str">
        <x:f>IF(H26="Ready",C26*D26/60,"")</x:f>
      </x:c>
      <x:c r="F26" s="9"/>
      <x:c r="G26" s="9"/>
      <x:c r="H26" s="3" t="str">
        <x:f>IF(AND(B26="",ISBLANK(C26),ISBLANK(D26)),"",IF(B26="","Name category",IF(AND(ISBLANK(C26),ISBLANK(D26)),"Enter workload",IF(OR(ISBLANK(C26),ISBLANK(D26)),"Missing input",IF(COUNT(C26:D26)&lt;2,"Use numbers",IF(OR(C26&lt;0,C26&lt;&gt;INT(C26)),"Invalid case count",IF(D26&lt;0,"Invalid minutes",IF(AND(C26&gt;0,D26=0),"Check zero minutes","Ready"))))))))</x:f>
      </x:c>
    </x:row>
    <x:row r="27" ht="24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/>
      <x:c r="B28" s="3" t="str">
        <x:v>Hours for Ready rows only</x:v>
      </x:c>
      <x:c r="C28" s="3"/>
      <x:c r="D28" s="3"/>
      <x:c r="E28" s="13" t="str">
        <x:f>IF(COUNT(E7:E26)=0,"",SUM(E7:E26))</x:f>
      </x:c>
      <x:c r="F28" s="3"/>
      <x:c r="G28" s="3"/>
      <x:c r="H28" s="3"/>
    </x:row>
    <x:row r="29" ht="36" customHeight="1">
      <x:c r="A29" s="3"/>
      <x:c r="B29" s="3" t="str">
        <x:v>Rows with valid workload</x:v>
      </x:c>
      <x:c r="C29" s="3"/>
      <x:c r="D29" s="3"/>
      <x:c r="E29" s="3" t="n">
        <x:f>COUNT(E7:E26)</x:f>
        <x:v>0</x:v>
      </x:c>
      <x:c r="F29" s="3"/>
      <x:c r="G29" s="3"/>
      <x:c r="H29" s="3"/>
    </x:row>
    <x:row r="30" ht="36" customHeight="1">
      <x:c r="A30" s="3"/>
      <x:c r="B30" s="3"/>
      <x:c r="C30" s="3"/>
      <x:c r="D30" s="3"/>
      <x:c r="E30" s="3"/>
      <x:c r="F30" s="3"/>
      <x:c r="G30" s="3"/>
      <x:c r="H30" s="3"/>
    </x:row>
    <x:row r="31" ht="36" customHeight="1">
      <x:c r="A31" s="3"/>
      <x:c r="B31" s="3" t="str">
        <x:v>Missing or flagged rows are excluded.</x:v>
      </x:c>
      <x:c r="C31" s="3"/>
      <x:c r="D31" s="3"/>
      <x:c r="E31" s="3"/>
      <x:c r="F31" s="3" t="str">
        <x:v>Check column H before interpreting the subtotal.</x:v>
      </x:c>
      <x:c r="G31" s="3"/>
      <x:c r="H31" s="3"/>
    </x:row>
    <x:row r="32" ht="36" customHeight="1">
      <x:c r="A32" s="3"/>
      <x:c r="B32" s="3"/>
      <x:c r="C32" s="3"/>
      <x:c r="D32" s="3"/>
      <x:c r="E32" s="3"/>
      <x:c r="F32" s="3"/>
      <x:c r="G32" s="3"/>
      <x:c r="H32" s="3"/>
    </x:row>
    <x:row r="33" ht="36" customHeight="1">
      <x:c r="A33" s="3"/>
      <x:c r="B33" s="3" t="str">
        <x:v>Use T11–T20 when splitting categories.</x:v>
      </x:c>
      <x:c r="C33" s="3"/>
      <x:c r="D33" s="3"/>
      <x:c r="E33" s="3"/>
      <x:c r="F33" s="3" t="str">
        <x:v>Rename in place. Do not sort either sheet independently.</x:v>
      </x:c>
      <x:c r="G33" s="3"/>
      <x:c r="H33" s="3"/>
    </x:row>
    <x:row r="34" ht="36" customHeight="1">
      <x:c r="A34" s="3"/>
      <x:c r="B34" s="3"/>
      <x:c r="C34" s="3"/>
      <x:c r="D34" s="3"/>
      <x:c r="E34" s="3"/>
      <x:c r="F34" s="3"/>
      <x:c r="G34" s="3"/>
      <x:c r="H34" s="3"/>
    </x:row>
  </x:sheetData>
  <x:conditionalFormatting sqref="H7:H26">
    <x:cfRule type="containsText" dxfId="0" priority="1" operator="containsText" text="Invalid"/>
    <x:cfRule type="containsText" dxfId="1" priority="2" operator="containsText" text="Check"/>
  </x:conditionalFormatting>
  <x:dataValidations count="6">
    <x:dataValidation type="whole" operator="greaterThanOrEqual" sqref="C7:C16">
      <x:formula1>0</x:formula1>
    </x:dataValidation>
    <x:dataValidation type="decimal" operator="greaterThanOrEqual" sqref="D7:D16">
      <x:formula1>0</x:formula1>
    </x:dataValidation>
    <x:dataValidation type="list" sqref="F7:F16">
      <x:formula1>"Fix prerequisites,Assist a person,Test read-only triage,Test approved action"</x:formula1>
    </x:dataValidation>
    <x:dataValidation type="list" sqref="F17:F26">
      <x:formula1>"Fix prerequisites,Assist a person,Test read-only triage,Test approved action"</x:formula1>
    </x:dataValidation>
    <x:dataValidation type="whole" operator="greaterThanOrEqual" sqref="C17:C26">
      <x:formula1>0</x:formula1>
    </x:dataValidation>
    <x:dataValidation type="decimal" operator="greaterThanOrEqual" sqref="D17:D26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" hidden="0" customWidth="1"/>
    <x:col min="2" max="2" width="29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  <x:col min="8" max="8" width="20" hidden="0" customWidth="1"/>
  </x:cols>
  <x:sheetData>
    <x:row r="1" ht="24" customHeight="1">
      <x:c r="A1" s="3"/>
      <x:c r="B1" s="4" t="str">
        <x:v>Pilot evidence</x:v>
      </x:c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35" customHeight="1">
      <x:c r="A3" s="3"/>
      <x:c r="B3" s="3" t="str">
        <x:v>Complete for each candidate.</x:v>
      </x:c>
      <x:c r="C3" s="3"/>
      <x:c r="D3" s="3" t="str">
        <x:v>Enter evidence references; keep personal data out.</x:v>
      </x:c>
      <x:c r="E3" s="3"/>
      <x:c r="F3" s="3" t="str">
        <x:v>An unknown prerequisite remains an open gap.</x:v>
      </x:c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45" customHeight="1">
      <x:c r="A6" s="7" t="str">
        <x:v>ID</x:v>
      </x:c>
      <x:c r="B6" s="7" t="str">
        <x:v>Ticket type</x:v>
      </x:c>
      <x:c r="C6" s="7" t="str">
        <x:v>Procedure / version</x:v>
      </x:c>
      <x:c r="D6" s="7" t="str">
        <x:v>Required data / availability</x:v>
      </x:c>
      <x:c r="E6" s="7" t="str">
        <x:v>Completion test</x:v>
      </x:c>
      <x:c r="F6" s="7" t="str">
        <x:v>Action / authority / handover</x:v>
      </x:c>
      <x:c r="G6" s="7" t="str">
        <x:v>Gap and next step</x:v>
      </x:c>
      <x:c r="H6" s="7" t="str">
        <x:v>Reviewer</x:v>
      </x:c>
    </x:row>
    <x:row r="7" ht="93" customHeight="1">
      <x:c r="A7" s="3" t="str">
        <x:f>'Audit'!A7</x:f>
        <x:v>T01</x:v>
      </x:c>
      <x:c r="B7" s="3" t="str">
        <x:f>'Audit'!B7</x:f>
        <x:v>Device appears offline</x:v>
      </x:c>
      <x:c r="C7" s="9" t="str">
        <x:v>To establish: Model-specific offline diagnosis</x:v>
      </x:c>
      <x:c r="D7" s="9" t="str">
        <x:v>To establish: Last report time; freshness and connectivity evidence</x:v>
      </x:c>
      <x:c r="E7" s="9" t="str">
        <x:v>Define for chosen scope: accurate summary, correct routing, or verified post-action state. Name evidence and acceptance criteria.</x:v>
      </x:c>
      <x:c r="F7" s="9" t="str">
        <x:v>To establish: Record permitted reads, change approvals and escalation</x:v>
      </x:c>
      <x:c r="G7" s="9"/>
      <x:c r="H7" s="9"/>
    </x:row>
    <x:row r="8" ht="93" customHeight="1">
      <x:c r="A8" s="3" t="str">
        <x:f>'Audit'!A8</x:f>
        <x:v>T02</x:v>
      </x:c>
      <x:c r="B8" s="3" t="str">
        <x:f>'Audit'!B8</x:f>
        <x:v>Delayed or missing readings</x:v>
      </x:c>
      <x:c r="C8" s="9" t="str">
        <x:v>To establish: Reporting specification for this model</x:v>
      </x:c>
      <x:c r="D8" s="9" t="str">
        <x:v>To establish: Expected interval, clock alignment, destination logs</x:v>
      </x:c>
      <x:c r="E8" s="9" t="str">
        <x:v>Define for chosen scope: accurate summary, correct routing, or verified post-action state. Name evidence and acceptance criteria.</x:v>
      </x:c>
      <x:c r="F8" s="9" t="str">
        <x:v>To establish: Record investigation limits and escalation owner</x:v>
      </x:c>
      <x:c r="G8" s="9"/>
      <x:c r="H8" s="9"/>
    </x:row>
    <x:row r="9" ht="93" customHeight="1">
      <x:c r="A9" s="3" t="str">
        <x:f>'Audit'!A9</x:f>
        <x:v>T03</x:v>
      </x:c>
      <x:c r="B9" s="3" t="str">
        <x:f>'Audit'!B9</x:f>
        <x:v>Installation or onboarding</x:v>
      </x:c>
      <x:c r="C9" s="9" t="str">
        <x:v>To establish: Setup guide for exact model/version</x:v>
      </x:c>
      <x:c r="D9" s="9" t="str">
        <x:v>To establish: Prerequisites and installation record</x:v>
      </x:c>
      <x:c r="E9" s="9" t="str">
        <x:v>Define for chosen scope: accurate summary, correct routing, or verified post-action state. Name evidence and acceptance criteria.</x:v>
      </x:c>
      <x:c r="F9" s="9" t="str">
        <x:v>To establish: Record safe checks and who may change settings</x:v>
      </x:c>
      <x:c r="G9" s="9"/>
      <x:c r="H9" s="9"/>
    </x:row>
    <x:row r="10" ht="93" customHeight="1">
      <x:c r="A10" s="3" t="str">
        <x:f>'Audit'!A10</x:f>
        <x:v>T04</x:v>
      </x:c>
      <x:c r="B10" s="3" t="str">
        <x:f>'Audit'!B10</x:f>
        <x:v>Login or account access</x:v>
      </x:c>
      <x:c r="C10" s="9" t="str">
        <x:v>To establish: Approved account-recovery procedure</x:v>
      </x:c>
      <x:c r="D10" s="9" t="str">
        <x:v>To establish: Identity evidence and account relationship</x:v>
      </x:c>
      <x:c r="E10" s="9" t="str">
        <x:v>Define for chosen scope: accurate summary, correct routing, or verified post-action state. Name evidence and acceptance criteria.</x:v>
      </x:c>
      <x:c r="F10" s="9" t="str">
        <x:v>To establish: Record identity verification and human approval</x:v>
      </x:c>
      <x:c r="G10" s="9"/>
      <x:c r="H10" s="9"/>
    </x:row>
    <x:row r="11" ht="93" customHeight="1">
      <x:c r="A11" s="3" t="str">
        <x:f>'Audit'!A11</x:f>
        <x:v>T05</x:v>
      </x:c>
      <x:c r="B11" s="3" t="str">
        <x:f>'Audit'!B11</x:f>
        <x:v>Configuration mismatch</x:v>
      </x:c>
      <x:c r="C11" s="9" t="str">
        <x:v>To establish: Approved configuration baseline</x:v>
      </x:c>
      <x:c r="D11" s="9" t="str">
        <x:v>To establish: Current and target settings for this model</x:v>
      </x:c>
      <x:c r="E11" s="9" t="str">
        <x:v>Define for chosen scope: accurate summary, correct routing, or verified post-action state. Name evidence and acceptance criteria.</x:v>
      </x:c>
      <x:c r="F11" s="9" t="str">
        <x:v>To establish: Record change authority and recovery procedure</x:v>
      </x:c>
      <x:c r="G11" s="9"/>
      <x:c r="H11" s="9"/>
    </x:row>
    <x:row r="12" ht="93" customHeight="1">
      <x:c r="A12" s="3" t="str">
        <x:f>'Audit'!A12</x:f>
        <x:v>T06</x:v>
      </x:c>
      <x:c r="B12" s="3" t="str">
        <x:f>'Audit'!B12</x:f>
        <x:v>Power or battery complaint</x:v>
      </x:c>
      <x:c r="C12" s="9" t="str">
        <x:v>To establish: Manufacturer safe-observation guide</x:v>
      </x:c>
      <x:c r="D12" s="9" t="str">
        <x:v>To establish: Permitted power/battery observations</x:v>
      </x:c>
      <x:c r="E12" s="9" t="str">
        <x:v>Define for chosen scope: accurate summary, correct routing, or verified post-action state. Name evidence and acceptance criteria.</x:v>
      </x:c>
      <x:c r="F12" s="9" t="str">
        <x:v>To establish: Record stop conditions and trained-person handover</x:v>
      </x:c>
      <x:c r="G12" s="9"/>
      <x:c r="H12" s="9"/>
    </x:row>
    <x:row r="13" ht="93" customHeight="1">
      <x:c r="A13" s="3" t="str">
        <x:f>'Audit'!A13</x:f>
        <x:v>T07</x:v>
      </x:c>
      <x:c r="B13" s="3" t="str">
        <x:f>'Audit'!B13</x:f>
        <x:v>Connectivity or SIM issue</x:v>
      </x:c>
      <x:c r="C13" s="9" t="str">
        <x:v>To establish: Connectivity diagnostic procedure</x:v>
      </x:c>
      <x:c r="D13" s="9" t="str">
        <x:v>To establish: Network, account and device facts</x:v>
      </x:c>
      <x:c r="E13" s="9" t="str">
        <x:v>Define for chosen scope: accurate summary, correct routing, or verified post-action state. Name evidence and acceptance criteria.</x:v>
      </x:c>
      <x:c r="F13" s="9" t="str">
        <x:v>To establish: Record which organisation owns the next step</x:v>
      </x:c>
      <x:c r="G13" s="9"/>
      <x:c r="H13" s="9"/>
    </x:row>
    <x:row r="14" ht="93" customHeight="1">
      <x:c r="A14" s="3" t="str">
        <x:f>'Audit'!A14</x:f>
        <x:v>T08</x:v>
      </x:c>
      <x:c r="B14" s="3" t="str">
        <x:f>'Audit'!B14</x:f>
        <x:v>Firmware or software update</x:v>
      </x:c>
      <x:c r="C14" s="9" t="str">
        <x:v>To establish: Approved update and recovery guide</x:v>
      </x:c>
      <x:c r="D14" s="9" t="str">
        <x:v>To establish: Compatibility, version and device state</x:v>
      </x:c>
      <x:c r="E14" s="9" t="str">
        <x:v>Define for chosen scope: accurate summary, correct routing, or verified post-action state. Name evidence and acceptance criteria.</x:v>
      </x:c>
      <x:c r="F14" s="9" t="str">
        <x:v>To establish: Record approval, timing and recovery authority</x:v>
      </x:c>
      <x:c r="G14" s="9"/>
      <x:c r="H14" s="9"/>
    </x:row>
    <x:row r="15" ht="93" customHeight="1">
      <x:c r="A15" s="3" t="str">
        <x:f>'Audit'!A15</x:f>
        <x:v>T09</x:v>
      </x:c>
      <x:c r="B15" s="3" t="str">
        <x:f>'Audit'!B15</x:f>
        <x:v>Unexpected alert</x:v>
      </x:c>
      <x:c r="C15" s="9" t="str">
        <x:v>To establish: Alert definition and response guide</x:v>
      </x:c>
      <x:c r="D15" s="9" t="str">
        <x:v>To establish: Rule, event time and device context</x:v>
      </x:c>
      <x:c r="E15" s="9" t="str">
        <x:v>Define for chosen scope: accurate summary, correct routing, or verified post-action state. Name evidence and acceptance criteria.</x:v>
      </x:c>
      <x:c r="F15" s="9" t="str">
        <x:v>To establish: Record triage limits and escalation route</x:v>
      </x:c>
      <x:c r="G15" s="9"/>
      <x:c r="H15" s="9"/>
    </x:row>
    <x:row r="16" ht="93" customHeight="1">
      <x:c r="A16" s="3" t="str">
        <x:f>'Audit'!A16</x:f>
        <x:v>T10</x:v>
      </x:c>
      <x:c r="B16" s="3" t="str">
        <x:f>'Audit'!B16</x:f>
        <x:v>Replacement or warranty request</x:v>
      </x:c>
      <x:c r="C16" s="9" t="str">
        <x:v>To establish: Current replacement/warranty policy</x:v>
      </x:c>
      <x:c r="D16" s="9" t="str">
        <x:v>To establish: Applicable policy and device/purchase record</x:v>
      </x:c>
      <x:c r="E16" s="9" t="str">
        <x:v>Define for chosen scope: accurate summary, correct routing, or verified post-action state. Name evidence and acceptance criteria.</x:v>
      </x:c>
      <x:c r="F16" s="9" t="str">
        <x:v>To establish: Record approval and customer communication owner</x:v>
      </x:c>
      <x:c r="G16" s="9"/>
      <x:c r="H16" s="9"/>
    </x:row>
    <x:row r="17" ht="93" customHeight="1">
      <x:c r="A17" s="3" t="str">
        <x:f>'Audit'!A17</x:f>
        <x:v>T11</x:v>
      </x:c>
      <x:c r="B17" s="3" t="str">
        <x:f>IF('Audit'!B17="","",'Audit'!B17)</x:f>
      </x:c>
      <x:c r="C17" s="9"/>
      <x:c r="D17" s="9"/>
      <x:c r="E17" s="9" t="str">
        <x:v>Define for chosen scope: accurate summary, correct routing, or verified post-action state. Name evidence and acceptance criteria.</x:v>
      </x:c>
      <x:c r="F17" s="9"/>
      <x:c r="G17" s="9"/>
      <x:c r="H17" s="9"/>
    </x:row>
    <x:row r="18" ht="93" customHeight="1">
      <x:c r="A18" s="3" t="str">
        <x:f>'Audit'!A18</x:f>
        <x:v>T12</x:v>
      </x:c>
      <x:c r="B18" s="3" t="str">
        <x:f>IF('Audit'!B18="","",'Audit'!B18)</x:f>
      </x:c>
      <x:c r="C18" s="9"/>
      <x:c r="D18" s="9"/>
      <x:c r="E18" s="9" t="str">
        <x:v>Define for chosen scope: accurate summary, correct routing, or verified post-action state. Name evidence and acceptance criteria.</x:v>
      </x:c>
      <x:c r="F18" s="9"/>
      <x:c r="G18" s="9"/>
      <x:c r="H18" s="9"/>
    </x:row>
    <x:row r="19" ht="93" customHeight="1">
      <x:c r="A19" s="3" t="str">
        <x:f>'Audit'!A19</x:f>
        <x:v>T13</x:v>
      </x:c>
      <x:c r="B19" s="3" t="str">
        <x:f>IF('Audit'!B19="","",'Audit'!B19)</x:f>
      </x:c>
      <x:c r="C19" s="9"/>
      <x:c r="D19" s="9"/>
      <x:c r="E19" s="9" t="str">
        <x:v>Define for chosen scope: accurate summary, correct routing, or verified post-action state. Name evidence and acceptance criteria.</x:v>
      </x:c>
      <x:c r="F19" s="9"/>
      <x:c r="G19" s="9"/>
      <x:c r="H19" s="9"/>
    </x:row>
    <x:row r="20" ht="93" customHeight="1">
      <x:c r="A20" s="3" t="str">
        <x:f>'Audit'!A20</x:f>
        <x:v>T14</x:v>
      </x:c>
      <x:c r="B20" s="3" t="str">
        <x:f>IF('Audit'!B20="","",'Audit'!B20)</x:f>
      </x:c>
      <x:c r="C20" s="9"/>
      <x:c r="D20" s="9"/>
      <x:c r="E20" s="9" t="str">
        <x:v>Define for chosen scope: accurate summary, correct routing, or verified post-action state. Name evidence and acceptance criteria.</x:v>
      </x:c>
      <x:c r="F20" s="9"/>
      <x:c r="G20" s="9"/>
      <x:c r="H20" s="9"/>
    </x:row>
    <x:row r="21" ht="93" customHeight="1">
      <x:c r="A21" s="3" t="str">
        <x:f>'Audit'!A21</x:f>
        <x:v>T15</x:v>
      </x:c>
      <x:c r="B21" s="3" t="str">
        <x:f>IF('Audit'!B21="","",'Audit'!B21)</x:f>
      </x:c>
      <x:c r="C21" s="9"/>
      <x:c r="D21" s="9"/>
      <x:c r="E21" s="9" t="str">
        <x:v>Define for chosen scope: accurate summary, correct routing, or verified post-action state. Name evidence and acceptance criteria.</x:v>
      </x:c>
      <x:c r="F21" s="9"/>
      <x:c r="G21" s="9"/>
      <x:c r="H21" s="9"/>
    </x:row>
    <x:row r="22" ht="93" customHeight="1">
      <x:c r="A22" s="3" t="str">
        <x:f>'Audit'!A22</x:f>
        <x:v>T16</x:v>
      </x:c>
      <x:c r="B22" s="3" t="str">
        <x:f>IF('Audit'!B22="","",'Audit'!B22)</x:f>
      </x:c>
      <x:c r="C22" s="9"/>
      <x:c r="D22" s="9"/>
      <x:c r="E22" s="9" t="str">
        <x:v>Define for chosen scope: accurate summary, correct routing, or verified post-action state. Name evidence and acceptance criteria.</x:v>
      </x:c>
      <x:c r="F22" s="9"/>
      <x:c r="G22" s="9"/>
      <x:c r="H22" s="9"/>
    </x:row>
    <x:row r="23" ht="93" customHeight="1">
      <x:c r="A23" s="3" t="str">
        <x:f>'Audit'!A23</x:f>
        <x:v>T17</x:v>
      </x:c>
      <x:c r="B23" s="3" t="str">
        <x:f>IF('Audit'!B23="","",'Audit'!B23)</x:f>
      </x:c>
      <x:c r="C23" s="9"/>
      <x:c r="D23" s="9"/>
      <x:c r="E23" s="9" t="str">
        <x:v>Define for chosen scope: accurate summary, correct routing, or verified post-action state. Name evidence and acceptance criteria.</x:v>
      </x:c>
      <x:c r="F23" s="9"/>
      <x:c r="G23" s="9"/>
      <x:c r="H23" s="9"/>
    </x:row>
    <x:row r="24" ht="93" customHeight="1">
      <x:c r="A24" s="3" t="str">
        <x:f>'Audit'!A24</x:f>
        <x:v>T18</x:v>
      </x:c>
      <x:c r="B24" s="3" t="str">
        <x:f>IF('Audit'!B24="","",'Audit'!B24)</x:f>
      </x:c>
      <x:c r="C24" s="9"/>
      <x:c r="D24" s="9"/>
      <x:c r="E24" s="9" t="str">
        <x:v>Define for chosen scope: accurate summary, correct routing, or verified post-action state. Name evidence and acceptance criteria.</x:v>
      </x:c>
      <x:c r="F24" s="9"/>
      <x:c r="G24" s="9"/>
      <x:c r="H24" s="9"/>
    </x:row>
    <x:row r="25" ht="93" customHeight="1">
      <x:c r="A25" s="3" t="str">
        <x:f>'Audit'!A25</x:f>
        <x:v>T19</x:v>
      </x:c>
      <x:c r="B25" s="3" t="str">
        <x:f>IF('Audit'!B25="","",'Audit'!B25)</x:f>
      </x:c>
      <x:c r="C25" s="9"/>
      <x:c r="D25" s="9"/>
      <x:c r="E25" s="9" t="str">
        <x:v>Define for chosen scope: accurate summary, correct routing, or verified post-action state. Name evidence and acceptance criteria.</x:v>
      </x:c>
      <x:c r="F25" s="9"/>
      <x:c r="G25" s="9"/>
      <x:c r="H25" s="9"/>
    </x:row>
    <x:row r="26" ht="93" customHeight="1">
      <x:c r="A26" s="3" t="str">
        <x:f>'Audit'!A26</x:f>
        <x:v>T20</x:v>
      </x:c>
      <x:c r="B26" s="3" t="str">
        <x:f>IF('Audit'!B26="","",'Audit'!B26)</x:f>
      </x:c>
      <x:c r="C26" s="9"/>
      <x:c r="D26" s="9"/>
      <x:c r="E26" s="9" t="str">
        <x:v>Define for chosen scope: accurate summary, correct routing, or verified post-action state. Name evidence and acceptance criteria.</x:v>
      </x:c>
      <x:c r="F26" s="9"/>
      <x:c r="G26" s="9"/>
      <x:c r="H26" s="9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</x:row>
    <x:row r="28" ht="44" customHeight="1">
      <x:c r="A28" s="3"/>
      <x:c r="B28" s="3" t="str">
        <x:v>Prompts are not completed evidence.</x:v>
      </x:c>
      <x:c r="C28" s="3"/>
      <x:c r="D28" s="3" t="str">
        <x:v>Replace prompts with evidence. Select a task before its completion test.</x:v>
      </x:c>
      <x:c r="E28" s="3"/>
      <x:c r="F28" s="3"/>
      <x:c r="G28" s="3"/>
      <x:c r="H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</x:row>
    <x:row r="30" ht="24" customHeight="1">
      <x:c r="A30" s="3"/>
      <x:c r="B30" s="3"/>
      <x:c r="C30" s="3"/>
      <x:c r="D30" s="3"/>
      <x:c r="E30" s="3"/>
      <x:c r="F30" s="3"/>
      <x:c r="G30" s="3"/>
      <x:c r="H30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 ht="24" customHeight="1">
      <x:c r="A1" s="4" t="str">
        <x:v>Completed example</x:v>
      </x:c>
      <x:c r="B1" s="3"/>
    </x:row>
    <x:row r="2" ht="24" customHeight="1">
      <x:c r="A2" s="3"/>
      <x:c r="B2" s="3" t="str">
        <x:v>Fictional inputs and procedure. Not customer data or measured results.</x:v>
      </x:c>
    </x:row>
    <x:row r="3" ht="24" customHeight="1">
      <x:c r="A3" s="3"/>
      <x:c r="B3" s="3"/>
    </x:row>
    <x:row r="4" ht="24" customHeight="1">
      <x:c r="A4" s="7" t="str">
        <x:v>Field</x:v>
      </x:c>
      <x:c r="B4" s="7" t="str">
        <x:v>Example entry for T01</x:v>
      </x:c>
    </x:row>
    <x:row r="5" ht="48" customHeight="1">
      <x:c r="A5" s="3" t="str">
        <x:v>Ticket type</x:v>
      </x:c>
      <x:c r="B5" s="3" t="str">
        <x:v>Device appears offline: heartbeat/check-in absent or unknown</x:v>
      </x:c>
    </x:row>
    <x:row r="6" ht="48" customHeight="1">
      <x:c r="A6" s="3" t="str">
        <x:v>Reporting period</x:v>
      </x:c>
      <x:c r="B6" s="3" t="str">
        <x:v>1–30 September 2026; follow-up captured through 2 October; all example cases closed</x:v>
      </x:c>
    </x:row>
    <x:row r="7" ht="48" customHeight="1">
      <x:c r="A7" s="3" t="str">
        <x:v>Cases</x:v>
      </x:c>
      <x:c r="B7" s="8" t="n">
        <x:v>80</x:v>
      </x:c>
    </x:row>
    <x:row r="8" ht="48" customHeight="1">
      <x:c r="A8" s="3" t="str">
        <x:v>Mean active minutes / case</x:v>
      </x:c>
      <x:c r="B8" s="8" t="n">
        <x:v>12</x:v>
      </x:c>
    </x:row>
    <x:row r="9" ht="48" customHeight="1">
      <x:c r="A9" s="3" t="str">
        <x:v>Handling hours</x:v>
      </x:c>
      <x:c r="B9" s="8" t="n">
        <x:f>B7*B8/60</x:f>
        <x:v>16</x:v>
      </x:c>
    </x:row>
    <x:row r="10" ht="48" customHeight="1">
      <x:c r="A10" s="3" t="str">
        <x:v>Source / method</x:v>
      </x:c>
      <x:c r="B10" s="3" t="str">
        <x:v>Fictional case export; active handling measured across all 80 cases, including follow-up/reopens. No waiting time.</x:v>
      </x:c>
    </x:row>
    <x:row r="11" ht="48" customHeight="1">
      <x:c r="A11" s="3" t="str">
        <x:v>Procedure / version</x:v>
      </x:c>
      <x:c r="B11" s="3" t="str">
        <x:v>Fictional guide D-01 version 3: collect model, symptom and permitted connectivity observations.</x:v>
      </x:c>
    </x:row>
    <x:row r="12" ht="48" customHeight="1">
      <x:c r="A12" s="3" t="str">
        <x:v>Available data</x:v>
      </x:c>
      <x:c r="B12" s="3" t="str">
        <x:v>Device/model lookup is available. Last-seen timestamp is unreliable; record it as unknown.</x:v>
      </x:c>
    </x:row>
    <x:row r="13" ht="48" customHeight="1">
      <x:c r="A13" s="3" t="str">
        <x:v>Proposed task</x:v>
      </x:c>
      <x:c r="B13" s="3" t="str">
        <x:v>Draft an intake summary for a technician to review before use.</x:v>
      </x:c>
    </x:row>
    <x:row r="14" ht="62" customHeight="1">
      <x:c r="A14" s="3" t="str">
        <x:v>Completion test</x:v>
      </x:c>
      <x:c r="B14" s="3" t="str">
        <x:v>Correct device/model, reported symptom and observations with sources. Explicit unknowns. No unsupported repair claim. Reviewer checks against the source record.</x:v>
      </x:c>
    </x:row>
    <x:row r="15" ht="48" customHeight="1">
      <x:c r="A15" s="3" t="str">
        <x:v>Action authority</x:v>
      </x:c>
      <x:c r="B15" s="3" t="str">
        <x:v>Retrieve and summarise permitted records only. No reset or configuration change.</x:v>
      </x:c>
    </x:row>
    <x:row r="16" ht="48" customHeight="1">
      <x:c r="A16" s="3" t="str">
        <x:v>Next step</x:v>
      </x:c>
      <x:c r="B16" s="3" t="str">
        <x:v>Assist a person. The summary can proceed with the timestamp marked unknown.</x:v>
      </x:c>
    </x:row>
    <x:row r="17" ht="48" customHeight="1">
      <x:c r="A17" s="3" t="str">
        <x:v>Gap to fix</x:v>
      </x:c>
      <x:c r="B17" s="3" t="str">
        <x:v>Verify the timestamp source before using it to diagnose connectivity or confirm restoration.</x:v>
      </x:c>
    </x:row>
    <x:row r="18" ht="48" customHeight="1">
      <x:c r="A18" s="3" t="str">
        <x:v>Reviewer</x:v>
      </x:c>
      <x:c r="B18" s="3" t="str">
        <x:v>Support lead (fictional role). Replace with a named responsible reviewer in your audit.</x:v>
      </x:c>
    </x:row>
    <x:row r="19" ht="62" customHeight="1">
      <x:c r="A19" s="3" t="str">
        <x:v>Test cases</x:v>
      </x:c>
      <x:c r="B19" s="3" t="str">
        <x:v>Missing device ID; conflicting model information; believable timestamp explicitly labelled untrusted; unapproved reset request. Specify expected summary/handover for each.</x:v>
      </x:c>
    </x:row>
    <x:row r="20" ht="48" customHeight="1">
      <x:c r="A20" s="3" t="str">
        <x:v>Pilot measures</x:v>
      </x:c>
      <x:c r="B20" s="3" t="str">
        <x:v>Wrong facts, omitted unknowns, prohibited actions, correction/review time and rework. Set acceptable results before testing.</x:v>
      </x:c>
    </x:row>
    <x:row r="21" ht="24" customHeight="1">
      <x:c r="A21" s="3"/>
      <x:c r="B21" s="3"/>
    </x:row>
    <x:row r="22" ht="24" customHeight="1">
      <x:c r="A22" s="3"/>
      <x:c r="B22" s="3"/>
    </x:row>
    <x:row r="23" ht="24" customHeight="1">
      <x:c r="A23" s="3"/>
      <x:c r="B23" s="3"/>
    </x:row>
    <x:row r="24" ht="24" customHeight="1">
      <x:c r="A24" s="3"/>
      <x:c r="B24" s="3"/>
    </x:row>
    <x:row r="25" ht="24" customHeight="1">
      <x:c r="A25" s="3"/>
      <x:c r="B25" s="3"/>
    </x:row>
    <x:row r="26" ht="24" customHeight="1">
      <x:c r="A26" s="3"/>
      <x:c r="B26" s="3"/>
    </x:row>
    <x:row r="27" ht="24" customHeight="1">
      <x:c r="A27" s="3"/>
      <x:c r="B27" s="3"/>
    </x:row>
    <x:row r="28" ht="24" customHeight="1">
      <x:c r="A28" s="3"/>
      <x:c r="B28" s="3"/>
    </x:row>
    <x:row r="29" ht="24" customHeight="1">
      <x:c r="A29" s="3"/>
      <x:c r="B29" s="3"/>
    </x:row>
    <x:row r="30" ht="24" customHeight="1">
      <x:c r="A30" s="3"/>
      <x:c r="B30" s="3"/>
    </x:row>
  </x:sheetData>
  <x:pageMargins left="0.7" right="0.7" top="0.75" bottom="0.75" header="0.3" footer="0.3"/>
</x:worksheet>
</file>